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autoCompressPictures="0"/>
  <bookViews>
    <workbookView xWindow="1545" yWindow="0" windowWidth="19440" windowHeight="15600"/>
  </bookViews>
  <sheets>
    <sheet name="Invoice" sheetId="1" r:id="rId1"/>
  </sheets>
  <definedNames>
    <definedName name="CompanyName">Invoice!$B$1</definedName>
  </definedNames>
  <calcPr calcId="124519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"/>
  <c r="F21"/>
  <c r="F22"/>
  <c r="F12"/>
  <c r="F18"/>
  <c r="F19"/>
  <c r="F23"/>
  <c r="F17"/>
  <c r="F16"/>
  <c r="F15"/>
  <c r="F14"/>
  <c r="F13"/>
  <c r="F33" l="1"/>
  <c r="F35"/>
  <c r="F38"/>
  <c r="F41"/>
  <c r="F45"/>
  <c r="F46"/>
  <c r="F47"/>
  <c r="F48"/>
  <c r="F49"/>
  <c r="F50"/>
  <c r="F51"/>
  <c r="F52"/>
  <c r="F53"/>
  <c r="F54"/>
  <c r="F55"/>
  <c r="F61"/>
  <c r="F65"/>
  <c r="F67"/>
  <c r="F68" l="1"/>
  <c r="F69"/>
</calcChain>
</file>

<file path=xl/sharedStrings.xml><?xml version="1.0" encoding="utf-8"?>
<sst xmlns="http://schemas.openxmlformats.org/spreadsheetml/2006/main" count="75" uniqueCount="75">
  <si>
    <t>QTY</t>
  </si>
  <si>
    <t>DESCRIPTION</t>
  </si>
  <si>
    <t>UNIT PRICE</t>
  </si>
  <si>
    <t>AMOUNT</t>
  </si>
  <si>
    <t>Thank you for your business!</t>
  </si>
  <si>
    <t>TOTAL</t>
  </si>
  <si>
    <t>CCA GROUP</t>
  </si>
  <si>
    <t>F: +961-1-879949; +961-3-879949</t>
  </si>
  <si>
    <t xml:space="preserve">To: </t>
  </si>
  <si>
    <t>CODE</t>
  </si>
  <si>
    <t>www.ccagrouplb.com</t>
  </si>
  <si>
    <t>PICTURE</t>
  </si>
  <si>
    <t>PRICE QUOTATION</t>
  </si>
  <si>
    <t>QP No.</t>
  </si>
  <si>
    <t xml:space="preserve"> QP Date</t>
  </si>
  <si>
    <t>Assaily street, St. Sarkis Bldg, Sed El Bauchrieh, El maten, Lebanon</t>
  </si>
  <si>
    <t>info@ccagrouplb.com</t>
  </si>
  <si>
    <t xml:space="preserve">ملاحظة:هذا عرض أسعار و ليس بفاتورة رسمية </t>
  </si>
  <si>
    <t>HDHM05501</t>
  </si>
  <si>
    <t>LAUNCHER 2 T HEAVY DUTY
TROLLEY JACK 35                                                                                          · Capacity: 2 T
· Min. HT: 75 mm
· Max. HT:520 mm
· Stroke: 445 mm</t>
  </si>
  <si>
    <t>HDHM05502</t>
  </si>
  <si>
    <t>LAUNCHER 2 T HEAVY DUTY
TROLLEY JACK 42                                                                                          One year Warranty
Origin of goods:Made in China</t>
  </si>
  <si>
    <t>HDHM05503A</t>
  </si>
  <si>
    <t>LAUNCHER HYDRAULIC JACK
3T</t>
  </si>
  <si>
    <t>HDHM05504</t>
  </si>
  <si>
    <t>HYDRAULIC JACK 5T</t>
  </si>
  <si>
    <t>HDHM05505</t>
  </si>
  <si>
    <t>HYDRAULIC JACK 10T</t>
  </si>
  <si>
    <t>HDSD0824</t>
  </si>
  <si>
    <t>SHOP PRESS 30 TON</t>
  </si>
  <si>
    <t>HDSD0823</t>
  </si>
  <si>
    <t>SHOP PRESS</t>
  </si>
  <si>
    <t>HDSD01204</t>
  </si>
  <si>
    <t>1 T SPRING COMPRESSOR · Capacity: 1 T
· Max working length: 210 mm
· RAM Travel: 110 mm
· Spring size: 4-6.5</t>
  </si>
  <si>
    <t>HDHM05201</t>
  </si>
  <si>
    <t>HYDRAULIC MACHINARY
HEAVY POSITIONING J loading capacity 1000kg</t>
  </si>
  <si>
    <t>HDSD01961</t>
  </si>
  <si>
    <t>15/30T PNEUMATIC FLOOR
JACK</t>
  </si>
  <si>
    <t>HDSD01971</t>
  </si>
  <si>
    <t>10/20/40T PNEUMATIC FLOOR
JACK</t>
  </si>
  <si>
    <t>LCH-035</t>
  </si>
  <si>
    <t>CAR NITROGEN INFLATOR T-
1350N2P Room body:
Dimension: Outside Dimension:
L(6100+1150)×W25600×H3200(M
M)
Inside Dimension:
L6000×W3600×H2700(MM)
Rear wall panel: Total thickness of
EPS insulation(Expanded
Polystyrene) and powder-painted
steel plate wall is 50MM. Powderpainted
steel plate is 0.326MM
thickness
Top structure: Use 6 steel wire and
turnbuckle and lock catch to
hanging the top system?
Curtain: Three sides with PVC soft
curtain. Blue or yellow color for
choice
Frame: Sheet metal forming with
powder spraying process
Intake fan: 1SET 5.5KW turbo fan,
air capacity:18000M³/H, Air
speed:0.15?0.25M/S</t>
  </si>
  <si>
    <t>LCH-036</t>
  </si>
  <si>
    <t>NITROGEN INFLATOR T-1360 Room body:
Dimension: Outside Dimension:
L(6100+1150)×W25600×H3200(M
M)
Inside Dimension:
L6000×W3600×H2700(MM)
Rear wall panel: Total thickness of
EPS insulation(Expanded
Polystyrene) and powder-painted
steel plate wall is 50MM. Powderpainted
steel plate is 0.326MM
thickness
Top structure: Use 6 steel wire and
turnbuckle and lock catch to
hanging the top system?
Curtain: Three sides with PVC soft
curtain. Blue or yellow color for
choice
Frame: Sheet metal forming with
powder spraying process
Intake fan: 1SET 5.5KW turbo fan,
air capacity:18000M³/H, Air
speed:0.15?0.25M/S</t>
  </si>
  <si>
    <t>HDSD01005</t>
  </si>
  <si>
    <t xml:space="preserve">MOTORCYCLE LIFT                                                                                                                                                                                                                                           - Capacity (LB) : 1000
- Min H.T.(MM): 175
- Max H.T.(MM): 750
- Plate Form Size (MM): 2200*680
- Ram Size (MM): 650*680                                                                                        </t>
  </si>
  <si>
    <t>LCH-L002</t>
  </si>
  <si>
    <t>LAUNCHER JACK 3
TON/HDGTJ3T</t>
  </si>
  <si>
    <t>LCH-L003</t>
  </si>
  <si>
    <t>LAUNCHER JACK 6 TON</t>
  </si>
  <si>
    <t>HDHM05601</t>
  </si>
  <si>
    <t>1.5T FLOOR JACK</t>
  </si>
  <si>
    <t>HDHM05602</t>
  </si>
  <si>
    <t>1.88T FLOOR JACK</t>
  </si>
  <si>
    <t>HDHM05605</t>
  </si>
  <si>
    <t>3.25T FLOOR JACK</t>
  </si>
  <si>
    <t>LCH-001</t>
  </si>
  <si>
    <t>PLASTIC CREEPER</t>
  </si>
  <si>
    <t>TB-868</t>
  </si>
  <si>
    <t>LAUNCHER 1/2 INCHES
INDUSTRIAL AIR IMPA</t>
  </si>
  <si>
    <t>BRCLASS5200</t>
  </si>
  <si>
    <t>CLASS BOOSTER -equipped with the protecting
devices of excessive heat and
overload
-normal charging , fast-speed
charging with calculagraph and fastspeed
start can be chosen
-Input Charging : 1PH 220V
50/60Hz
-Charging volatge:12/24 V
-Average Charging Current: 50A
-Charging Effective Current:75A
-Start power current: 700 A OV
-Start current: 460A 1V</t>
  </si>
  <si>
    <t>LATLT440W</t>
  </si>
  <si>
    <t>4 POST 4T LIFT380V/50HZ/3PH
304030496 WI Capacity: 4.0T
(9000lbs)
Lifting Height: 1900mm
Lowest Lifting Height: 220mm
Power Supply: AC220V
1PH/50hz
Motor Power: 2.2KW
Overall width: 3440mm
Overall height: 2172mm
Passing width: 3000mm</t>
  </si>
  <si>
    <t>LCH-W723gh</t>
  </si>
  <si>
    <t>3D WHEEL ALIGNER Power Supply: AC
110/220V 50/60 Hz
Computer Host:
Lenovo/Dell (or all in one
computer)
Monitor: 18. 5 inch
color monitor (all in one computer
comes with 23 inch monitor)
Toe-in
0~+_20 degree.
Camber
0~+_8 degree.
SAI/Kingpin
0~+_20 degree.
Caster
0~+_20 degree.
Thrust Angle
0~+_5 degree.
Rim diameter 10 ~
23 inch</t>
  </si>
  <si>
    <t>LATWC-802</t>
  </si>
  <si>
    <t>HORIZONTAL HYDRAULIC
TIRE CHANGER Pump motor:1.1kw
Rotating motor: 2.2kw
Power supply 220v/380v
Clamping capacity:14"-56"
Max. tire diameter: 2300mm
Max. tire width: 1065mm
Max. tire weight: 1600kg</t>
  </si>
  <si>
    <t>LCH-BL001</t>
  </si>
  <si>
    <t>Dual-functions Brake Disc Lathe
AM983</t>
  </si>
  <si>
    <t>LCHTC002</t>
  </si>
  <si>
    <t>LAUNCHER Tire changer 26 W/O blast-220v
Lifting Capacity
5.5T5350*600*1000mm
Lifting Height
1900mm700*360*300mm
Runway Length
5160mm1000*400*400mm
Runway Width
508mm1638kg
Width between Runway 1078mm
Power
380v/3ph/50hz
Installation: 1 hour</t>
  </si>
  <si>
    <t>LCHWB003</t>
  </si>
  <si>
    <t>WHEEL BALANCER #CB66B</t>
  </si>
  <si>
    <t>ALIGNMENT AND BALANCING WORKSHOP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</si>
</sst>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16"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  <scheme val="minor"/>
    </font>
    <font>
      <sz val="11"/>
      <name val="Arial"/>
      <family val="2"/>
      <scheme val="minor"/>
    </font>
    <font>
      <sz val="8"/>
      <name val="Arial"/>
      <family val="2"/>
      <scheme val="minor"/>
    </font>
    <font>
      <sz val="11"/>
      <name val="Arial Black"/>
      <family val="2"/>
      <scheme val="major"/>
    </font>
    <font>
      <sz val="11"/>
      <color theme="0"/>
      <name val="Arial"/>
      <family val="2"/>
      <scheme val="minor"/>
    </font>
    <font>
      <sz val="24"/>
      <color theme="4" tint="0.79998168889431442"/>
      <name val="Arial Black"/>
      <family val="2"/>
      <scheme val="major"/>
    </font>
    <font>
      <sz val="18"/>
      <color theme="4" tint="0.59996337778862885"/>
      <name val="Arial Black"/>
      <family val="2"/>
      <scheme val="major"/>
    </font>
    <font>
      <b/>
      <sz val="12"/>
      <color theme="4" tint="-0.249977111117893"/>
      <name val="Arial"/>
      <family val="2"/>
      <scheme val="minor"/>
    </font>
    <font>
      <sz val="11"/>
      <color theme="2"/>
      <name val="Arial Black"/>
      <family val="2"/>
      <scheme val="major"/>
    </font>
    <font>
      <sz val="10"/>
      <color theme="2"/>
      <name val="Arial"/>
      <family val="2"/>
      <scheme val="minor"/>
    </font>
    <font>
      <sz val="11"/>
      <color theme="2"/>
      <name val="Arial"/>
      <family val="2"/>
      <scheme val="minor"/>
    </font>
    <font>
      <b/>
      <sz val="12"/>
      <color rgb="FF000000"/>
      <name val="Arial"/>
      <family val="2"/>
      <scheme val="minor"/>
    </font>
    <font>
      <sz val="18"/>
      <color theme="0"/>
      <name val="Arial Black"/>
      <scheme val="major"/>
    </font>
    <font>
      <sz val="10"/>
      <color theme="1"/>
      <name val="Arial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18499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">
    <xf numFmtId="0" fontId="0" fillId="0" borderId="0">
      <alignment vertical="center"/>
    </xf>
    <xf numFmtId="0" fontId="7" fillId="0" borderId="0" applyNumberFormat="0" applyFill="0" applyBorder="0" applyProtection="0">
      <alignment vertical="center"/>
    </xf>
    <xf numFmtId="0" fontId="8" fillId="0" borderId="0" applyNumberFormat="0" applyFill="0" applyBorder="0" applyProtection="0">
      <alignment vertical="center"/>
    </xf>
    <xf numFmtId="0" fontId="6" fillId="0" borderId="0" applyNumberFormat="0" applyFill="0" applyBorder="0" applyAlignment="0" applyProtection="0"/>
  </cellStyleXfs>
  <cellXfs count="70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/>
    </xf>
    <xf numFmtId="2" fontId="0" fillId="0" borderId="0" xfId="0" applyNumberFormat="1" applyFont="1" applyFill="1" applyBorder="1" applyAlignment="1">
      <alignment horizontal="left" vertical="center"/>
    </xf>
    <xf numFmtId="0" fontId="0" fillId="2" borderId="0" xfId="0" applyFill="1">
      <alignment vertical="center"/>
    </xf>
    <xf numFmtId="2" fontId="0" fillId="0" borderId="0" xfId="0" applyNumberFormat="1" applyFill="1" applyBorder="1" applyAlignment="1">
      <alignment horizontal="left" vertical="top" wrapText="1"/>
    </xf>
    <xf numFmtId="2" fontId="0" fillId="0" borderId="0" xfId="0" applyNumberForma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 indent="1" readingOrder="1"/>
    </xf>
    <xf numFmtId="0" fontId="2" fillId="2" borderId="0" xfId="0" applyFont="1" applyFill="1">
      <alignment vertical="center"/>
    </xf>
    <xf numFmtId="0" fontId="13" fillId="0" borderId="0" xfId="0" applyFont="1" applyBorder="1" applyAlignment="1">
      <alignment horizontal="left" vertical="center"/>
    </xf>
    <xf numFmtId="0" fontId="7" fillId="3" borderId="0" xfId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indent="1"/>
    </xf>
    <xf numFmtId="0" fontId="6" fillId="3" borderId="0" xfId="3" applyFill="1" applyAlignment="1">
      <alignment horizontal="left" indent="2"/>
    </xf>
    <xf numFmtId="0" fontId="12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indent="2"/>
    </xf>
    <xf numFmtId="0" fontId="10" fillId="3" borderId="0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/>
    </xf>
    <xf numFmtId="0" fontId="6" fillId="4" borderId="0" xfId="0" applyFont="1" applyFill="1" applyAlignment="1">
      <alignment horizontal="left"/>
    </xf>
    <xf numFmtId="0" fontId="5" fillId="4" borderId="0" xfId="0" applyFont="1" applyFill="1" applyAlignment="1">
      <alignment horizontal="left" wrapText="1" indent="1"/>
    </xf>
    <xf numFmtId="2" fontId="0" fillId="0" borderId="0" xfId="0" applyNumberFormat="1" applyFill="1" applyBorder="1" applyAlignment="1">
      <alignment horizontal="left" vertical="center"/>
    </xf>
    <xf numFmtId="2" fontId="15" fillId="0" borderId="0" xfId="0" applyNumberFormat="1" applyFont="1" applyFill="1" applyBorder="1" applyAlignment="1">
      <alignment horizontal="left" vertical="center"/>
    </xf>
    <xf numFmtId="0" fontId="0" fillId="5" borderId="0" xfId="0" applyFill="1">
      <alignment vertical="center"/>
    </xf>
    <xf numFmtId="2" fontId="0" fillId="5" borderId="0" xfId="0" applyNumberFormat="1" applyFill="1" applyBorder="1" applyAlignment="1">
      <alignment horizontal="left" vertical="center" wrapText="1"/>
    </xf>
    <xf numFmtId="2" fontId="0" fillId="5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2" fontId="15" fillId="2" borderId="0" xfId="0" applyNumberFormat="1" applyFont="1" applyFill="1" applyBorder="1" applyAlignment="1">
      <alignment horizontal="left" vertical="center"/>
    </xf>
    <xf numFmtId="2" fontId="15" fillId="5" borderId="0" xfId="0" applyNumberFormat="1" applyFont="1" applyFill="1" applyBorder="1" applyAlignment="1">
      <alignment horizontal="left" vertical="center"/>
    </xf>
    <xf numFmtId="0" fontId="2" fillId="5" borderId="0" xfId="0" applyFont="1" applyFill="1">
      <alignment vertical="center"/>
    </xf>
    <xf numFmtId="2" fontId="2" fillId="5" borderId="0" xfId="0" applyNumberFormat="1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 wrapText="1"/>
    </xf>
    <xf numFmtId="0" fontId="3" fillId="5" borderId="0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center" vertical="top"/>
    </xf>
    <xf numFmtId="0" fontId="6" fillId="3" borderId="0" xfId="3" applyFill="1" applyAlignment="1">
      <alignment horizontal="center" vertical="top"/>
    </xf>
    <xf numFmtId="0" fontId="12" fillId="3" borderId="0" xfId="0" applyFont="1" applyFill="1" applyAlignment="1">
      <alignment horizontal="center" vertical="top"/>
    </xf>
    <xf numFmtId="0" fontId="5" fillId="4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0" fillId="3" borderId="0" xfId="0" applyFont="1" applyFill="1" applyBorder="1" applyAlignment="1">
      <alignment horizontal="center" vertical="top"/>
    </xf>
    <xf numFmtId="0" fontId="2" fillId="5" borderId="0" xfId="0" applyNumberFormat="1" applyFont="1" applyFill="1" applyBorder="1" applyAlignment="1">
      <alignment horizontal="center" vertical="top"/>
    </xf>
    <xf numFmtId="0" fontId="10" fillId="2" borderId="0" xfId="0" applyNumberFormat="1" applyFont="1" applyFill="1" applyBorder="1" applyAlignment="1">
      <alignment horizontal="center" vertical="top"/>
    </xf>
    <xf numFmtId="0" fontId="3" fillId="5" borderId="0" xfId="0" applyNumberFormat="1" applyFont="1" applyFill="1" applyBorder="1" applyAlignment="1">
      <alignment horizontal="center" vertical="top"/>
    </xf>
    <xf numFmtId="0" fontId="10" fillId="0" borderId="0" xfId="0" applyNumberFormat="1" applyFont="1" applyFill="1" applyBorder="1" applyAlignment="1">
      <alignment horizontal="center" vertical="top"/>
    </xf>
    <xf numFmtId="0" fontId="0" fillId="0" borderId="0" xfId="0" applyNumberFormat="1" applyFont="1" applyFill="1" applyBorder="1" applyAlignment="1">
      <alignment horizontal="center" vertical="top"/>
    </xf>
    <xf numFmtId="0" fontId="0" fillId="5" borderId="0" xfId="0" applyNumberFormat="1" applyFont="1" applyFill="1" applyBorder="1" applyAlignment="1">
      <alignment horizontal="center" vertical="top"/>
    </xf>
    <xf numFmtId="0" fontId="0" fillId="0" borderId="0" xfId="0" applyNumberFormat="1" applyFill="1" applyBorder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0" fillId="4" borderId="0" xfId="0" applyFont="1" applyFill="1" applyAlignment="1">
      <alignment horizontal="center" vertical="top"/>
    </xf>
    <xf numFmtId="0" fontId="11" fillId="4" borderId="0" xfId="0" applyFont="1" applyFill="1" applyAlignment="1">
      <alignment horizontal="center" vertical="top"/>
    </xf>
    <xf numFmtId="0" fontId="3" fillId="4" borderId="0" xfId="0" applyFont="1" applyFill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164" fontId="10" fillId="2" borderId="0" xfId="0" applyNumberFormat="1" applyFont="1" applyFill="1" applyBorder="1" applyAlignment="1">
      <alignment horizontal="center" vertical="top"/>
    </xf>
    <xf numFmtId="164" fontId="0" fillId="0" borderId="0" xfId="0" applyNumberFormat="1" applyFont="1" applyFill="1" applyBorder="1" applyAlignment="1">
      <alignment horizontal="center" vertical="top"/>
    </xf>
    <xf numFmtId="164" fontId="0" fillId="5" borderId="0" xfId="0" applyNumberFormat="1" applyFont="1" applyFill="1" applyBorder="1" applyAlignment="1">
      <alignment horizontal="center" vertical="top"/>
    </xf>
    <xf numFmtId="164" fontId="1" fillId="0" borderId="0" xfId="0" applyNumberFormat="1" applyFont="1" applyBorder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14" fontId="10" fillId="4" borderId="0" xfId="0" applyNumberFormat="1" applyFont="1" applyFill="1" applyAlignment="1">
      <alignment horizontal="center" vertical="top"/>
    </xf>
    <xf numFmtId="0" fontId="0" fillId="4" borderId="0" xfId="0" applyFill="1" applyAlignment="1">
      <alignment horizontal="center" vertical="top"/>
    </xf>
    <xf numFmtId="14" fontId="0" fillId="0" borderId="0" xfId="0" applyNumberFormat="1" applyAlignment="1">
      <alignment horizontal="center" vertical="top"/>
    </xf>
    <xf numFmtId="164" fontId="0" fillId="0" borderId="0" xfId="0" applyNumberFormat="1" applyBorder="1" applyAlignment="1">
      <alignment horizontal="center" vertical="top"/>
    </xf>
    <xf numFmtId="164" fontId="2" fillId="2" borderId="1" xfId="0" applyNumberFormat="1" applyFont="1" applyFill="1" applyBorder="1" applyAlignment="1">
      <alignment horizontal="center" vertical="top"/>
    </xf>
    <xf numFmtId="0" fontId="0" fillId="3" borderId="0" xfId="0" applyFill="1" applyAlignment="1">
      <alignment horizontal="center" vertical="center"/>
    </xf>
    <xf numFmtId="0" fontId="14" fillId="4" borderId="0" xfId="2" applyFont="1" applyFill="1" applyAlignment="1">
      <alignment horizontal="right" vertical="center" indent="5"/>
    </xf>
    <xf numFmtId="0" fontId="3" fillId="0" borderId="0" xfId="0" applyFont="1" applyAlignment="1">
      <alignment horizontal="left" indent="1"/>
    </xf>
    <xf numFmtId="0" fontId="2" fillId="0" borderId="0" xfId="0" applyFont="1" applyAlignment="1"/>
    <xf numFmtId="0" fontId="4" fillId="0" borderId="0" xfId="0" applyFont="1" applyBorder="1" applyAlignment="1"/>
    <xf numFmtId="0" fontId="12" fillId="3" borderId="0" xfId="0" applyFont="1" applyFill="1" applyAlignment="1">
      <alignment horizontal="left" indent="1"/>
    </xf>
  </cellXfs>
  <cellStyles count="4">
    <cellStyle name="Heading 1" xfId="2" builtinId="16" customBuiltin="1"/>
    <cellStyle name="Hyperlink" xfId="3" builtinId="8" customBuiltin="1"/>
    <cellStyle name="Normal" xfId="0" builtinId="0" customBuiltin="1"/>
    <cellStyle name="Title" xfId="1" builtinId="15" customBuiltin="1"/>
  </cellStyles>
  <dxfs count="10">
    <dxf>
      <numFmt numFmtId="164" formatCode="&quot;$&quot;#,##0.00"/>
      <alignment horizontal="center" vertical="top" textRotation="0" wrapText="0" indent="0" relativeIndent="255" justifyLastLine="0" shrinkToFit="0" readingOrder="0"/>
    </dxf>
    <dxf>
      <numFmt numFmtId="164" formatCode="&quot;$&quot;#,##0.00"/>
      <alignment horizontal="center" vertical="top" textRotation="0" wrapText="0" indent="0" relativeIndent="255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relativeIndent="255" justifyLastLine="0" shrinkToFit="0" readingOrder="0"/>
    </dxf>
    <dxf>
      <alignment vertical="center" textRotation="0" wrapText="0" indent="0" relativeIndent="255" justifyLastLine="0" shrinkToFit="0" readingOrder="0"/>
    </dxf>
    <dxf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2"/>
        <name val="Arial Black"/>
        <scheme val="major"/>
      </font>
      <fill>
        <patternFill patternType="solid">
          <fgColor indexed="64"/>
          <bgColor rgb="FF184995"/>
        </patternFill>
      </fill>
    </dxf>
    <dxf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/>
        </patternFill>
      </fill>
    </dxf>
    <dxf>
      <border>
        <bottom style="thin">
          <color theme="4"/>
        </bottom>
      </border>
    </dxf>
  </dxfs>
  <tableStyles count="1" defaultTableStyle="Basic Invoice" defaultPivotStyle="PivotStyleLight16">
    <tableStyle name="Basic Invoice" pivot="0" count="3">
      <tableStyleElement type="wholeTable" dxfId="9"/>
      <tableStyleElement type="headerRow" dxfId="8"/>
      <tableStyleElement type="secondRow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12701</xdr:colOff>
      <xdr:row>7</xdr:row>
      <xdr:rowOff>115665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476500" cy="177936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1267242</xdr:colOff>
      <xdr:row>23</xdr:row>
      <xdr:rowOff>923925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77025" y="2619375"/>
          <a:ext cx="1267242" cy="923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133350</xdr:colOff>
      <xdr:row>25</xdr:row>
      <xdr:rowOff>76201</xdr:rowOff>
    </xdr:from>
    <xdr:to>
      <xdr:col>2</xdr:col>
      <xdr:colOff>1304925</xdr:colOff>
      <xdr:row>25</xdr:row>
      <xdr:rowOff>930377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3905251"/>
          <a:ext cx="1171575" cy="8541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114300</xdr:colOff>
      <xdr:row>27</xdr:row>
      <xdr:rowOff>47625</xdr:rowOff>
    </xdr:from>
    <xdr:to>
      <xdr:col>2</xdr:col>
      <xdr:colOff>1238250</xdr:colOff>
      <xdr:row>27</xdr:row>
      <xdr:rowOff>867078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91325" y="5095875"/>
          <a:ext cx="1123950" cy="8194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</xdr:row>
      <xdr:rowOff>38101</xdr:rowOff>
    </xdr:from>
    <xdr:to>
      <xdr:col>2</xdr:col>
      <xdr:colOff>1323975</xdr:colOff>
      <xdr:row>29</xdr:row>
      <xdr:rowOff>864499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867525" y="6286501"/>
          <a:ext cx="1133475" cy="8263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31</xdr:row>
      <xdr:rowOff>40073</xdr:rowOff>
    </xdr:from>
    <xdr:to>
      <xdr:col>2</xdr:col>
      <xdr:colOff>1447800</xdr:colOff>
      <xdr:row>31</xdr:row>
      <xdr:rowOff>922028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915150" y="7507673"/>
          <a:ext cx="1209675" cy="8819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381000</xdr:colOff>
      <xdr:row>33</xdr:row>
      <xdr:rowOff>38100</xdr:rowOff>
    </xdr:from>
    <xdr:to>
      <xdr:col>2</xdr:col>
      <xdr:colOff>1504950</xdr:colOff>
      <xdr:row>33</xdr:row>
      <xdr:rowOff>1147196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58025" y="8810625"/>
          <a:ext cx="1123950" cy="1109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35</xdr:row>
      <xdr:rowOff>85725</xdr:rowOff>
    </xdr:from>
    <xdr:to>
      <xdr:col>2</xdr:col>
      <xdr:colOff>1685926</xdr:colOff>
      <xdr:row>35</xdr:row>
      <xdr:rowOff>1420400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010401" y="10287000"/>
          <a:ext cx="1352550" cy="1334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876300</xdr:colOff>
      <xdr:row>37</xdr:row>
      <xdr:rowOff>57150</xdr:rowOff>
    </xdr:from>
    <xdr:to>
      <xdr:col>2</xdr:col>
      <xdr:colOff>1371599</xdr:colOff>
      <xdr:row>37</xdr:row>
      <xdr:rowOff>1070893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53325" y="11972925"/>
          <a:ext cx="495299" cy="10137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390525</xdr:colOff>
      <xdr:row>39</xdr:row>
      <xdr:rowOff>66675</xdr:rowOff>
    </xdr:from>
    <xdr:to>
      <xdr:col>2</xdr:col>
      <xdr:colOff>1828800</xdr:colOff>
      <xdr:row>39</xdr:row>
      <xdr:rowOff>920508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067550" y="13363575"/>
          <a:ext cx="1438275" cy="8538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714375</xdr:colOff>
      <xdr:row>41</xdr:row>
      <xdr:rowOff>38100</xdr:rowOff>
    </xdr:from>
    <xdr:to>
      <xdr:col>2</xdr:col>
      <xdr:colOff>1600200</xdr:colOff>
      <xdr:row>41</xdr:row>
      <xdr:rowOff>916867</xdr:rowOff>
    </xdr:to>
    <xdr:pic>
      <xdr:nvPicPr>
        <xdr:cNvPr id="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91400" y="14668500"/>
          <a:ext cx="885825" cy="8787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581025</xdr:colOff>
      <xdr:row>43</xdr:row>
      <xdr:rowOff>38100</xdr:rowOff>
    </xdr:from>
    <xdr:to>
      <xdr:col>2</xdr:col>
      <xdr:colOff>1685925</xdr:colOff>
      <xdr:row>43</xdr:row>
      <xdr:rowOff>843665</xdr:rowOff>
    </xdr:to>
    <xdr:pic>
      <xdr:nvPicPr>
        <xdr:cNvPr id="2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258050" y="15916275"/>
          <a:ext cx="1104900" cy="8055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4305300</xdr:colOff>
      <xdr:row>45</xdr:row>
      <xdr:rowOff>504825</xdr:rowOff>
    </xdr:from>
    <xdr:to>
      <xdr:col>2</xdr:col>
      <xdr:colOff>2472179</xdr:colOff>
      <xdr:row>45</xdr:row>
      <xdr:rowOff>2466974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457950" y="17535525"/>
          <a:ext cx="2691254" cy="19621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4238625</xdr:colOff>
      <xdr:row>47</xdr:row>
      <xdr:rowOff>581025</xdr:rowOff>
    </xdr:from>
    <xdr:to>
      <xdr:col>2</xdr:col>
      <xdr:colOff>2418569</xdr:colOff>
      <xdr:row>47</xdr:row>
      <xdr:rowOff>2552700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391275" y="21736050"/>
          <a:ext cx="2704319" cy="1971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561975</xdr:colOff>
      <xdr:row>49</xdr:row>
      <xdr:rowOff>104775</xdr:rowOff>
    </xdr:from>
    <xdr:to>
      <xdr:col>2</xdr:col>
      <xdr:colOff>1729299</xdr:colOff>
      <xdr:row>50</xdr:row>
      <xdr:rowOff>0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7239000" y="25222200"/>
          <a:ext cx="1167324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628650</xdr:colOff>
      <xdr:row>51</xdr:row>
      <xdr:rowOff>85725</xdr:rowOff>
    </xdr:from>
    <xdr:to>
      <xdr:col>2</xdr:col>
      <xdr:colOff>2152650</xdr:colOff>
      <xdr:row>51</xdr:row>
      <xdr:rowOff>927136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305675" y="26574750"/>
          <a:ext cx="1524000" cy="84141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561975</xdr:colOff>
      <xdr:row>53</xdr:row>
      <xdr:rowOff>57150</xdr:rowOff>
    </xdr:from>
    <xdr:to>
      <xdr:col>2</xdr:col>
      <xdr:colOff>2124075</xdr:colOff>
      <xdr:row>53</xdr:row>
      <xdr:rowOff>917486</xdr:rowOff>
    </xdr:to>
    <xdr:pic>
      <xdr:nvPicPr>
        <xdr:cNvPr id="2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9000" y="27784425"/>
          <a:ext cx="1562100" cy="8603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61</xdr:row>
      <xdr:rowOff>38100</xdr:rowOff>
    </xdr:from>
    <xdr:to>
      <xdr:col>2</xdr:col>
      <xdr:colOff>2019300</xdr:colOff>
      <xdr:row>61</xdr:row>
      <xdr:rowOff>651987</xdr:rowOff>
    </xdr:to>
    <xdr:pic>
      <xdr:nvPicPr>
        <xdr:cNvPr id="2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096125" y="30451425"/>
          <a:ext cx="1600200" cy="6138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971550</xdr:colOff>
      <xdr:row>63</xdr:row>
      <xdr:rowOff>28575</xdr:rowOff>
    </xdr:from>
    <xdr:to>
      <xdr:col>2</xdr:col>
      <xdr:colOff>1838324</xdr:colOff>
      <xdr:row>63</xdr:row>
      <xdr:rowOff>790175</xdr:rowOff>
    </xdr:to>
    <xdr:pic>
      <xdr:nvPicPr>
        <xdr:cNvPr id="3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648575" y="31384875"/>
          <a:ext cx="866774" cy="761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65</xdr:row>
      <xdr:rowOff>238125</xdr:rowOff>
    </xdr:from>
    <xdr:to>
      <xdr:col>2</xdr:col>
      <xdr:colOff>2181225</xdr:colOff>
      <xdr:row>65</xdr:row>
      <xdr:rowOff>239491</xdr:rowOff>
    </xdr:to>
    <xdr:pic>
      <xdr:nvPicPr>
        <xdr:cNvPr id="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743700" y="33289875"/>
          <a:ext cx="2114550" cy="15416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65</xdr:row>
      <xdr:rowOff>257175</xdr:rowOff>
    </xdr:from>
    <xdr:to>
      <xdr:col>2</xdr:col>
      <xdr:colOff>2181225</xdr:colOff>
      <xdr:row>65</xdr:row>
      <xdr:rowOff>1798859</xdr:rowOff>
    </xdr:to>
    <xdr:pic>
      <xdr:nvPicPr>
        <xdr:cNvPr id="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743700" y="32708850"/>
          <a:ext cx="2114550" cy="154168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2200275</xdr:colOff>
      <xdr:row>12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677025" y="2619375"/>
          <a:ext cx="2200275" cy="1781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219075</xdr:colOff>
      <xdr:row>13</xdr:row>
      <xdr:rowOff>647700</xdr:rowOff>
    </xdr:from>
    <xdr:to>
      <xdr:col>2</xdr:col>
      <xdr:colOff>2419350</xdr:colOff>
      <xdr:row>13</xdr:row>
      <xdr:rowOff>2428875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896100" y="5286375"/>
          <a:ext cx="2200275" cy="1781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</xdr:colOff>
      <xdr:row>15</xdr:row>
      <xdr:rowOff>28576</xdr:rowOff>
    </xdr:from>
    <xdr:to>
      <xdr:col>3</xdr:col>
      <xdr:colOff>1</xdr:colOff>
      <xdr:row>15</xdr:row>
      <xdr:rowOff>1499580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6677026" y="8524876"/>
          <a:ext cx="2476500" cy="14710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390526</xdr:colOff>
      <xdr:row>17</xdr:row>
      <xdr:rowOff>19050</xdr:rowOff>
    </xdr:from>
    <xdr:to>
      <xdr:col>2</xdr:col>
      <xdr:colOff>2047876</xdr:colOff>
      <xdr:row>17</xdr:row>
      <xdr:rowOff>1353540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067551" y="10306050"/>
          <a:ext cx="1657350" cy="13344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19</xdr:row>
      <xdr:rowOff>76200</xdr:rowOff>
    </xdr:from>
    <xdr:to>
      <xdr:col>2</xdr:col>
      <xdr:colOff>2200275</xdr:colOff>
      <xdr:row>19</xdr:row>
      <xdr:rowOff>1857375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677025" y="12049125"/>
          <a:ext cx="2200275" cy="1781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514351</xdr:colOff>
      <xdr:row>21</xdr:row>
      <xdr:rowOff>28575</xdr:rowOff>
    </xdr:from>
    <xdr:to>
      <xdr:col>2</xdr:col>
      <xdr:colOff>2171701</xdr:colOff>
      <xdr:row>21</xdr:row>
      <xdr:rowOff>1769070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191376" y="14344650"/>
          <a:ext cx="1657350" cy="17404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638176</xdr:colOff>
      <xdr:row>55</xdr:row>
      <xdr:rowOff>19051</xdr:rowOff>
    </xdr:from>
    <xdr:to>
      <xdr:col>2</xdr:col>
      <xdr:colOff>1542421</xdr:colOff>
      <xdr:row>55</xdr:row>
      <xdr:rowOff>1181101</xdr:rowOff>
    </xdr:to>
    <xdr:pic>
      <xdr:nvPicPr>
        <xdr:cNvPr id="33" name="Picture 32" descr="560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315201" y="42748201"/>
          <a:ext cx="904245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57</xdr:row>
      <xdr:rowOff>28575</xdr:rowOff>
    </xdr:from>
    <xdr:to>
      <xdr:col>2</xdr:col>
      <xdr:colOff>1414400</xdr:colOff>
      <xdr:row>57</xdr:row>
      <xdr:rowOff>1295400</xdr:rowOff>
    </xdr:to>
    <xdr:pic>
      <xdr:nvPicPr>
        <xdr:cNvPr id="34" name="Picture 33" descr="560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05650" y="44434125"/>
          <a:ext cx="98577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59</xdr:row>
      <xdr:rowOff>28575</xdr:rowOff>
    </xdr:from>
    <xdr:to>
      <xdr:col>2</xdr:col>
      <xdr:colOff>1533526</xdr:colOff>
      <xdr:row>59</xdr:row>
      <xdr:rowOff>1375045</xdr:rowOff>
    </xdr:to>
    <xdr:pic>
      <xdr:nvPicPr>
        <xdr:cNvPr id="35" name="Picture 34" descr="5601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62801" y="45862875"/>
          <a:ext cx="1047750" cy="134647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11:F68" totalsRowShown="0" headerRowDxfId="6" dataDxfId="5">
  <tableColumns count="5">
    <tableColumn id="2" name="DESCRIPTION" dataDxfId="4"/>
    <tableColumn id="6" name="PICTURE" dataDxfId="3"/>
    <tableColumn id="1" name="QTY" dataDxfId="2"/>
    <tableColumn id="4" name="UNIT PRICE" dataDxfId="1"/>
    <tableColumn id="5" name="AMOUNT" dataDxfId="0">
      <calculatedColumnFormula>IF(Table1[[#This Row],[UNIT PRICE]]&lt;&gt;"",Table1[[#This Row],[QTY]]*Table1[[#This Row],[UNIT PRICE]],"")</calculatedColumnFormula>
    </tableColumn>
  </tableColumns>
  <tableStyleInfo name="Basic Invoic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asic Invoice">
      <a:dk1>
        <a:sysClr val="windowText" lastClr="000000"/>
      </a:dk1>
      <a:lt1>
        <a:sysClr val="window" lastClr="FFFFFF"/>
      </a:lt1>
      <a:dk2>
        <a:srgbClr val="5A5A5A"/>
      </a:dk2>
      <a:lt2>
        <a:srgbClr val="F0F0F0"/>
      </a:lt2>
      <a:accent1>
        <a:srgbClr val="51BFE1"/>
      </a:accent1>
      <a:accent2>
        <a:srgbClr val="A85C82"/>
      </a:accent2>
      <a:accent3>
        <a:srgbClr val="FFC819"/>
      </a:accent3>
      <a:accent4>
        <a:srgbClr val="8EBF3F"/>
      </a:accent4>
      <a:accent5>
        <a:srgbClr val="FEF800"/>
      </a:accent5>
      <a:accent6>
        <a:srgbClr val="FA0000"/>
      </a:accent6>
      <a:hlink>
        <a:srgbClr val="50C3E1"/>
      </a:hlink>
      <a:folHlink>
        <a:srgbClr val="954F72"/>
      </a:folHlink>
    </a:clrScheme>
    <a:fontScheme name="Basic Invoice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ccagrouplb.com" TargetMode="External"/><Relationship Id="rId1" Type="http://schemas.openxmlformats.org/officeDocument/2006/relationships/hyperlink" Target="http://www.ccagrouplb.com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theme="4"/>
    <pageSetUpPr autoPageBreaks="0" fitToPage="1"/>
  </sheetPr>
  <dimension ref="A1:G70"/>
  <sheetViews>
    <sheetView showGridLines="0" tabSelected="1" workbookViewId="0">
      <selection activeCell="B6" sqref="B6:D6"/>
    </sheetView>
  </sheetViews>
  <sheetFormatPr defaultColWidth="8.85546875" defaultRowHeight="12.75"/>
  <cols>
    <col min="1" max="1" width="32.28515625" customWidth="1"/>
    <col min="2" max="2" width="67.85546875" bestFit="1" customWidth="1"/>
    <col min="3" max="3" width="37.140625" bestFit="1" customWidth="1"/>
    <col min="4" max="4" width="10.42578125" style="49" bestFit="1" customWidth="1"/>
    <col min="5" max="5" width="26.28515625" style="49" customWidth="1"/>
    <col min="6" max="6" width="30.140625" style="49" customWidth="1"/>
    <col min="7" max="7" width="1.7109375" customWidth="1"/>
  </cols>
  <sheetData>
    <row r="1" spans="1:7" ht="51.95" customHeight="1">
      <c r="A1" s="64"/>
      <c r="B1" s="12" t="s">
        <v>6</v>
      </c>
      <c r="C1" s="12"/>
      <c r="D1" s="34"/>
      <c r="E1" s="65" t="s">
        <v>12</v>
      </c>
      <c r="F1" s="65"/>
      <c r="G1" s="1"/>
    </row>
    <row r="2" spans="1:7" ht="18.75">
      <c r="A2" s="64"/>
      <c r="B2" s="13" t="s">
        <v>15</v>
      </c>
      <c r="C2" s="14" t="s">
        <v>16</v>
      </c>
      <c r="D2" s="35"/>
      <c r="E2" s="50" t="s">
        <v>13</v>
      </c>
      <c r="F2" s="50">
        <v>1001</v>
      </c>
      <c r="G2" s="1"/>
    </row>
    <row r="3" spans="1:7" ht="18.75">
      <c r="A3" s="64"/>
      <c r="B3" s="15"/>
      <c r="C3" s="14" t="s">
        <v>10</v>
      </c>
      <c r="D3" s="35"/>
      <c r="E3" s="50" t="s">
        <v>14</v>
      </c>
      <c r="F3" s="59">
        <v>42737</v>
      </c>
      <c r="G3" s="2"/>
    </row>
    <row r="4" spans="1:7" ht="18.75">
      <c r="A4" s="64"/>
      <c r="B4" s="15"/>
      <c r="C4" s="16" t="s">
        <v>7</v>
      </c>
      <c r="D4" s="36"/>
      <c r="E4" s="50"/>
      <c r="F4" s="50"/>
      <c r="G4" s="2"/>
    </row>
    <row r="5" spans="1:7" ht="14.25">
      <c r="A5" s="64"/>
      <c r="B5" s="69"/>
      <c r="C5" s="69"/>
      <c r="D5" s="69"/>
      <c r="E5" s="51"/>
      <c r="F5" s="51"/>
      <c r="G5" s="2"/>
    </row>
    <row r="6" spans="1:7" ht="14.25">
      <c r="B6" s="66"/>
      <c r="C6" s="66"/>
      <c r="D6" s="66"/>
      <c r="E6" s="48"/>
      <c r="F6" s="48"/>
      <c r="G6" s="2"/>
    </row>
    <row r="7" spans="1:7" ht="5.25" customHeight="1">
      <c r="B7" s="67"/>
      <c r="C7" s="67"/>
      <c r="D7" s="67"/>
      <c r="E7" s="67"/>
      <c r="F7" s="67"/>
      <c r="G7" s="2"/>
    </row>
    <row r="8" spans="1:7" ht="18.75">
      <c r="A8" s="20" t="s">
        <v>8</v>
      </c>
      <c r="B8" s="19" t="s">
        <v>74</v>
      </c>
      <c r="C8" s="18"/>
      <c r="D8" s="37"/>
      <c r="E8" s="52"/>
      <c r="F8" s="60"/>
      <c r="G8" s="2"/>
    </row>
    <row r="9" spans="1:7" ht="14.25">
      <c r="A9" s="3"/>
      <c r="B9" s="4"/>
      <c r="C9" s="4"/>
      <c r="D9" s="38"/>
      <c r="E9" s="38"/>
      <c r="F9" s="61">
        <v>42781</v>
      </c>
      <c r="G9" s="2"/>
    </row>
    <row r="10" spans="1:7">
      <c r="B10" s="68"/>
      <c r="C10" s="68"/>
      <c r="D10" s="68"/>
      <c r="E10" s="68"/>
      <c r="F10" s="68"/>
      <c r="G10" s="2"/>
    </row>
    <row r="11" spans="1:7" ht="18.75" customHeight="1">
      <c r="A11" s="17" t="s">
        <v>9</v>
      </c>
      <c r="B11" s="17" t="s">
        <v>1</v>
      </c>
      <c r="C11" s="17" t="s">
        <v>11</v>
      </c>
      <c r="D11" s="39" t="s">
        <v>0</v>
      </c>
      <c r="E11" s="39" t="s">
        <v>2</v>
      </c>
      <c r="F11" s="39" t="s">
        <v>3</v>
      </c>
      <c r="G11" s="1"/>
    </row>
    <row r="12" spans="1:7" s="29" customFormat="1" ht="140.25">
      <c r="A12" s="31" t="s">
        <v>62</v>
      </c>
      <c r="B12" s="32" t="s">
        <v>63</v>
      </c>
      <c r="C12" s="30"/>
      <c r="D12" s="40">
        <v>1</v>
      </c>
      <c r="E12" s="53">
        <v>6800</v>
      </c>
      <c r="F12" s="53">
        <f>IF(Table1[[#This Row],[UNIT PRICE]]&lt;&gt;"",Table1[[#This Row],[QTY]]*Table1[[#This Row],[UNIT PRICE]],"")</f>
        <v>6800</v>
      </c>
    </row>
    <row r="13" spans="1:7" s="6" customFormat="1" ht="18.75" customHeight="1">
      <c r="A13" s="26"/>
      <c r="B13" s="26"/>
      <c r="C13" s="27"/>
      <c r="D13" s="41"/>
      <c r="E13" s="54"/>
      <c r="F13" s="54" t="str">
        <f>IF(Table1[[#This Row],[UNIT PRICE]]&lt;&gt;"",Table1[[#This Row],[QTY]]*Table1[[#This Row],[UNIT PRICE]],"")</f>
        <v/>
      </c>
      <c r="G13" s="10"/>
    </row>
    <row r="14" spans="1:7" s="29" customFormat="1" ht="285">
      <c r="A14" s="31" t="s">
        <v>64</v>
      </c>
      <c r="B14" s="33" t="s">
        <v>65</v>
      </c>
      <c r="C14" s="30"/>
      <c r="D14" s="42">
        <v>1</v>
      </c>
      <c r="E14" s="53">
        <v>16500</v>
      </c>
      <c r="F14" s="53">
        <f>IF(Table1[[#This Row],[UNIT PRICE]]&lt;&gt;"",Table1[[#This Row],[QTY]]*Table1[[#This Row],[UNIT PRICE]],"")</f>
        <v>16500</v>
      </c>
    </row>
    <row r="15" spans="1:7" s="6" customFormat="1" ht="18.75" customHeight="1">
      <c r="A15" s="26"/>
      <c r="B15" s="26"/>
      <c r="C15" s="27"/>
      <c r="D15" s="41"/>
      <c r="E15" s="54"/>
      <c r="F15" s="54" t="str">
        <f>IF(Table1[[#This Row],[UNIT PRICE]]&lt;&gt;"",Table1[[#This Row],[QTY]]*Table1[[#This Row],[UNIT PRICE]],"")</f>
        <v/>
      </c>
      <c r="G15" s="10"/>
    </row>
    <row r="16" spans="1:7" s="23" customFormat="1" ht="122.25" customHeight="1">
      <c r="A16" s="31" t="s">
        <v>66</v>
      </c>
      <c r="B16" s="32" t="s">
        <v>67</v>
      </c>
      <c r="C16" s="28"/>
      <c r="D16" s="40">
        <v>1</v>
      </c>
      <c r="E16" s="53">
        <v>14000</v>
      </c>
      <c r="F16" s="53">
        <f>IF(Table1[[#This Row],[UNIT PRICE]]&lt;&gt;"",Table1[[#This Row],[QTY]]*Table1[[#This Row],[UNIT PRICE]],"")</f>
        <v>14000</v>
      </c>
      <c r="G16" s="29"/>
    </row>
    <row r="17" spans="1:7" s="6" customFormat="1" ht="18.75" customHeight="1">
      <c r="A17" s="26"/>
      <c r="B17" s="26"/>
      <c r="C17" s="27"/>
      <c r="D17" s="41"/>
      <c r="E17" s="54"/>
      <c r="F17" s="54" t="str">
        <f>IF(Table1[[#This Row],[UNIT PRICE]]&lt;&gt;"",Table1[[#This Row],[QTY]]*Table1[[#This Row],[UNIT PRICE]],"")</f>
        <v/>
      </c>
      <c r="G17" s="10"/>
    </row>
    <row r="18" spans="1:7" s="29" customFormat="1" ht="114" customHeight="1">
      <c r="A18" s="31" t="s">
        <v>68</v>
      </c>
      <c r="B18" s="32" t="s">
        <v>69</v>
      </c>
      <c r="C18" s="30"/>
      <c r="D18" s="40">
        <v>1</v>
      </c>
      <c r="E18" s="53">
        <v>3800</v>
      </c>
      <c r="F18" s="53">
        <f>IF(Table1[[#This Row],[UNIT PRICE]]&lt;&gt;"",Table1[[#This Row],[QTY]]*Table1[[#This Row],[UNIT PRICE]],"")</f>
        <v>3800</v>
      </c>
    </row>
    <row r="19" spans="1:7" s="6" customFormat="1" ht="18.75" customHeight="1">
      <c r="A19" s="26"/>
      <c r="B19" s="26"/>
      <c r="C19" s="27"/>
      <c r="D19" s="41"/>
      <c r="E19" s="54"/>
      <c r="F19" s="54" t="str">
        <f>IF(Table1[[#This Row],[UNIT PRICE]]&lt;&gt;"",Table1[[#This Row],[QTY]]*Table1[[#This Row],[UNIT PRICE]],"")</f>
        <v/>
      </c>
      <c r="G19" s="10"/>
    </row>
    <row r="20" spans="1:7" s="29" customFormat="1" ht="165.75">
      <c r="A20" s="31" t="s">
        <v>70</v>
      </c>
      <c r="B20" s="32" t="s">
        <v>71</v>
      </c>
      <c r="C20" s="30"/>
      <c r="D20" s="40">
        <v>1</v>
      </c>
      <c r="E20" s="53">
        <v>3400</v>
      </c>
      <c r="F20" s="53">
        <f>IF(Table1[[#This Row],[UNIT PRICE]]&lt;&gt;"",Table1[[#This Row],[QTY]]*Table1[[#This Row],[UNIT PRICE]],"")</f>
        <v>3400</v>
      </c>
    </row>
    <row r="21" spans="1:7" s="6" customFormat="1" ht="18.75" customHeight="1">
      <c r="A21" s="26"/>
      <c r="B21" s="26"/>
      <c r="C21" s="5"/>
      <c r="D21" s="43"/>
      <c r="E21" s="54"/>
      <c r="F21" s="54" t="str">
        <f>IF(Table1[[#This Row],[UNIT PRICE]]&lt;&gt;"",Table1[[#This Row],[QTY]]*Table1[[#This Row],[UNIT PRICE]],"")</f>
        <v/>
      </c>
      <c r="G21" s="10"/>
    </row>
    <row r="22" spans="1:7" s="29" customFormat="1" ht="142.5" customHeight="1">
      <c r="A22" s="31" t="s">
        <v>72</v>
      </c>
      <c r="B22" s="31" t="s">
        <v>73</v>
      </c>
      <c r="C22" s="30"/>
      <c r="D22" s="40">
        <v>1</v>
      </c>
      <c r="E22" s="53">
        <v>2500</v>
      </c>
      <c r="F22" s="53">
        <f>IF(Table1[[#This Row],[UNIT PRICE]]&lt;&gt;"",Table1[[#This Row],[QTY]]*Table1[[#This Row],[UNIT PRICE]],"")</f>
        <v>2500</v>
      </c>
    </row>
    <row r="23" spans="1:7" ht="18.75" customHeight="1">
      <c r="A23" s="26"/>
      <c r="B23" s="26"/>
      <c r="C23" s="22"/>
      <c r="D23" s="43"/>
      <c r="E23" s="54"/>
      <c r="F23" s="54" t="str">
        <f>IF(Table1[[#This Row],[UNIT PRICE]]&lt;&gt;"",Table1[[#This Row],[QTY]]*Table1[[#This Row],[UNIT PRICE]],"")</f>
        <v/>
      </c>
      <c r="G23" s="1"/>
    </row>
    <row r="24" spans="1:7" ht="76.5">
      <c r="A24" s="23" t="s">
        <v>18</v>
      </c>
      <c r="B24" s="8" t="s">
        <v>19</v>
      </c>
      <c r="C24" s="22"/>
      <c r="D24" s="44">
        <v>1</v>
      </c>
      <c r="E24" s="55">
        <v>260</v>
      </c>
      <c r="F24" s="55">
        <v>260</v>
      </c>
      <c r="G24" s="1"/>
    </row>
    <row r="25" spans="1:7" ht="18.75" customHeight="1">
      <c r="A25" s="6"/>
      <c r="B25" s="5"/>
      <c r="C25" s="22"/>
      <c r="D25" s="44"/>
      <c r="E25" s="55"/>
      <c r="F25" s="55"/>
      <c r="G25" s="1"/>
    </row>
    <row r="26" spans="1:7" ht="77.25" customHeight="1">
      <c r="A26" s="23" t="s">
        <v>20</v>
      </c>
      <c r="B26" s="8" t="s">
        <v>21</v>
      </c>
      <c r="C26" s="22"/>
      <c r="D26" s="44">
        <v>1</v>
      </c>
      <c r="E26" s="55">
        <v>275</v>
      </c>
      <c r="F26" s="55">
        <v>275</v>
      </c>
      <c r="G26" s="1"/>
    </row>
    <row r="27" spans="1:7" ht="18.75" customHeight="1">
      <c r="A27" s="6"/>
      <c r="B27" s="5"/>
      <c r="C27" s="22"/>
      <c r="D27" s="44"/>
      <c r="E27" s="55"/>
      <c r="F27" s="55"/>
      <c r="G27" s="1"/>
    </row>
    <row r="28" spans="1:7" ht="75.75" customHeight="1">
      <c r="A28" s="23" t="s">
        <v>22</v>
      </c>
      <c r="B28" s="8" t="s">
        <v>23</v>
      </c>
      <c r="C28" s="5"/>
      <c r="D28" s="44">
        <v>1</v>
      </c>
      <c r="E28" s="55">
        <v>360</v>
      </c>
      <c r="F28" s="55">
        <v>360</v>
      </c>
      <c r="G28" s="1"/>
    </row>
    <row r="29" spans="1:7" ht="18.75" customHeight="1">
      <c r="A29" s="6"/>
      <c r="B29" s="5"/>
      <c r="C29" s="22"/>
      <c r="D29" s="44"/>
      <c r="E29" s="55"/>
      <c r="F29" s="55"/>
      <c r="G29" s="1"/>
    </row>
    <row r="30" spans="1:7" ht="77.25" customHeight="1">
      <c r="A30" s="23" t="s">
        <v>24</v>
      </c>
      <c r="B30" s="5" t="s">
        <v>25</v>
      </c>
      <c r="C30" s="5"/>
      <c r="D30" s="44">
        <v>1</v>
      </c>
      <c r="E30" s="55">
        <v>495</v>
      </c>
      <c r="F30" s="55">
        <v>495</v>
      </c>
      <c r="G30" s="1"/>
    </row>
    <row r="31" spans="1:7" ht="18.75" customHeight="1">
      <c r="A31" s="6"/>
      <c r="B31" s="5"/>
      <c r="C31" s="22"/>
      <c r="D31" s="44"/>
      <c r="E31" s="55"/>
      <c r="F31" s="55"/>
      <c r="G31" s="1"/>
    </row>
    <row r="32" spans="1:7" ht="84" customHeight="1">
      <c r="A32" s="23" t="s">
        <v>26</v>
      </c>
      <c r="B32" s="5" t="s">
        <v>27</v>
      </c>
      <c r="C32" s="5"/>
      <c r="D32" s="44">
        <v>1</v>
      </c>
      <c r="E32" s="55">
        <v>900</v>
      </c>
      <c r="F32" s="55">
        <v>900</v>
      </c>
      <c r="G32" s="1"/>
    </row>
    <row r="33" spans="1:7" ht="18.75" customHeight="1">
      <c r="A33" s="6"/>
      <c r="B33" s="21"/>
      <c r="C33" s="22"/>
      <c r="D33" s="44"/>
      <c r="E33" s="55"/>
      <c r="F33" s="55" t="str">
        <f>IF(Table1[[#This Row],[UNIT PRICE]]&lt;&gt;"",Table1[[#This Row],[QTY]]*Table1[[#This Row],[UNIT PRICE]],"")</f>
        <v/>
      </c>
      <c r="G33" s="1"/>
    </row>
    <row r="34" spans="1:7" ht="93.75" customHeight="1">
      <c r="A34" s="23" t="s">
        <v>28</v>
      </c>
      <c r="B34" s="5" t="s">
        <v>29</v>
      </c>
      <c r="C34" s="22"/>
      <c r="D34" s="44">
        <v>1</v>
      </c>
      <c r="E34" s="55">
        <v>1200</v>
      </c>
      <c r="F34" s="55">
        <v>1200</v>
      </c>
      <c r="G34" s="1"/>
    </row>
    <row r="35" spans="1:7" ht="18.75" customHeight="1">
      <c r="A35" s="6"/>
      <c r="B35" s="21"/>
      <c r="C35" s="22"/>
      <c r="D35" s="44"/>
      <c r="E35" s="55"/>
      <c r="F35" s="55" t="str">
        <f>IF(Table1[[#This Row],[UNIT PRICE]]&lt;&gt;"",Table1[[#This Row],[QTY]]*Table1[[#This Row],[UNIT PRICE]],"")</f>
        <v/>
      </c>
      <c r="G35" s="1"/>
    </row>
    <row r="36" spans="1:7" ht="116.25" customHeight="1">
      <c r="A36" s="23" t="s">
        <v>30</v>
      </c>
      <c r="B36" s="5" t="s">
        <v>31</v>
      </c>
      <c r="C36" s="5"/>
      <c r="D36" s="44">
        <v>1</v>
      </c>
      <c r="E36" s="55">
        <v>750</v>
      </c>
      <c r="F36" s="55">
        <v>750</v>
      </c>
      <c r="G36" s="1"/>
    </row>
    <row r="37" spans="1:7" ht="18.75" customHeight="1">
      <c r="A37" s="6"/>
      <c r="B37" s="7"/>
      <c r="C37" s="5"/>
      <c r="D37" s="44"/>
      <c r="E37" s="55"/>
      <c r="F37" s="55"/>
      <c r="G37" s="1"/>
    </row>
    <row r="38" spans="1:7" ht="90" customHeight="1">
      <c r="A38" t="s">
        <v>32</v>
      </c>
      <c r="B38" s="8" t="s">
        <v>33</v>
      </c>
      <c r="C38" s="22"/>
      <c r="D38" s="44">
        <v>1</v>
      </c>
      <c r="E38" s="55">
        <v>200</v>
      </c>
      <c r="F38" s="55">
        <f>IF(Table1[[#This Row],[UNIT PRICE]]&lt;&gt;"",Table1[[#This Row],[QTY]]*Table1[[#This Row],[UNIT PRICE]],"")</f>
        <v>200</v>
      </c>
      <c r="G38" s="1"/>
    </row>
    <row r="39" spans="1:7" ht="18.75" customHeight="1">
      <c r="A39" s="6"/>
      <c r="B39" s="5"/>
      <c r="C39" s="5"/>
      <c r="D39" s="44"/>
      <c r="E39" s="55"/>
      <c r="F39" s="55"/>
      <c r="G39" s="1"/>
    </row>
    <row r="40" spans="1:7" ht="86.25" customHeight="1">
      <c r="A40" t="s">
        <v>34</v>
      </c>
      <c r="B40" s="8" t="s">
        <v>35</v>
      </c>
      <c r="C40" s="22"/>
      <c r="D40" s="44">
        <v>1</v>
      </c>
      <c r="E40" s="55">
        <v>150</v>
      </c>
      <c r="F40" s="55">
        <v>150</v>
      </c>
      <c r="G40" s="1"/>
    </row>
    <row r="41" spans="1:7" ht="18.75" customHeight="1">
      <c r="A41" s="6"/>
      <c r="B41" s="5"/>
      <c r="C41" s="5"/>
      <c r="D41" s="44"/>
      <c r="E41" s="55"/>
      <c r="F41" s="55" t="str">
        <f>IF(Table1[[#This Row],[UNIT PRICE]]&lt;&gt;"",Table1[[#This Row],[QTY]]*Table1[[#This Row],[UNIT PRICE]],"")</f>
        <v/>
      </c>
      <c r="G41" s="1"/>
    </row>
    <row r="42" spans="1:7" ht="79.5" customHeight="1">
      <c r="A42" s="23" t="s">
        <v>36</v>
      </c>
      <c r="B42" s="8" t="s">
        <v>37</v>
      </c>
      <c r="C42" s="5"/>
      <c r="D42" s="44">
        <v>1</v>
      </c>
      <c r="E42" s="55">
        <v>1025</v>
      </c>
      <c r="F42" s="55">
        <v>1025</v>
      </c>
      <c r="G42" s="1"/>
    </row>
    <row r="43" spans="1:7" ht="18.75" customHeight="1">
      <c r="A43" s="6"/>
      <c r="B43" s="5"/>
      <c r="C43" s="5"/>
      <c r="D43" s="44"/>
      <c r="E43" s="55"/>
      <c r="F43" s="55"/>
      <c r="G43" s="1"/>
    </row>
    <row r="44" spans="1:7" ht="72" customHeight="1">
      <c r="A44" s="23" t="s">
        <v>38</v>
      </c>
      <c r="B44" s="8" t="s">
        <v>39</v>
      </c>
      <c r="C44" s="5"/>
      <c r="D44" s="44">
        <v>1</v>
      </c>
      <c r="E44" s="55">
        <v>1150</v>
      </c>
      <c r="F44" s="55">
        <v>1150</v>
      </c>
      <c r="G44" s="1"/>
    </row>
    <row r="45" spans="1:7" ht="18.75" customHeight="1">
      <c r="A45" s="6"/>
      <c r="B45" s="5"/>
      <c r="C45" s="22"/>
      <c r="D45" s="44"/>
      <c r="E45" s="55"/>
      <c r="F45" s="55" t="str">
        <f>IF(Table1[[#This Row],[UNIT PRICE]]&lt;&gt;"",Table1[[#This Row],[QTY]]*Table1[[#This Row],[UNIT PRICE]],"")</f>
        <v/>
      </c>
      <c r="G45" s="1"/>
    </row>
    <row r="46" spans="1:7" ht="306">
      <c r="A46" s="23" t="s">
        <v>40</v>
      </c>
      <c r="B46" s="8" t="s">
        <v>41</v>
      </c>
      <c r="C46" s="22"/>
      <c r="D46" s="44">
        <v>1</v>
      </c>
      <c r="E46" s="55">
        <v>2850</v>
      </c>
      <c r="F46" s="55">
        <f>IF(Table1[[#This Row],[UNIT PRICE]]&lt;&gt;"",Table1[[#This Row],[QTY]]*Table1[[#This Row],[UNIT PRICE]],"")</f>
        <v>2850</v>
      </c>
      <c r="G46" s="1"/>
    </row>
    <row r="47" spans="1:7" ht="18.75" customHeight="1">
      <c r="A47" s="6"/>
      <c r="B47" s="5"/>
      <c r="C47" s="22"/>
      <c r="D47" s="44"/>
      <c r="E47" s="55"/>
      <c r="F47" s="55" t="str">
        <f>IF(Table1[[#This Row],[UNIT PRICE]]&lt;&gt;"",Table1[[#This Row],[QTY]]*Table1[[#This Row],[UNIT PRICE]],"")</f>
        <v/>
      </c>
      <c r="G47" s="1"/>
    </row>
    <row r="48" spans="1:7" ht="293.25">
      <c r="A48" s="23" t="s">
        <v>42</v>
      </c>
      <c r="B48" s="8" t="s">
        <v>43</v>
      </c>
      <c r="C48" s="22"/>
      <c r="D48" s="44">
        <v>1</v>
      </c>
      <c r="E48" s="55">
        <v>2500</v>
      </c>
      <c r="F48" s="55">
        <f>IF(Table1[[#This Row],[UNIT PRICE]]&lt;&gt;"",Table1[[#This Row],[QTY]]*Table1[[#This Row],[UNIT PRICE]],"")</f>
        <v>2500</v>
      </c>
      <c r="G48" s="1"/>
    </row>
    <row r="49" spans="1:7" ht="18.75" customHeight="1">
      <c r="A49" s="6"/>
      <c r="B49" s="5"/>
      <c r="C49" s="22"/>
      <c r="D49" s="44"/>
      <c r="E49" s="55"/>
      <c r="F49" s="55" t="str">
        <f>IF(Table1[[#This Row],[UNIT PRICE]]&lt;&gt;"",Table1[[#This Row],[QTY]]*Table1[[#This Row],[UNIT PRICE]],"")</f>
        <v/>
      </c>
      <c r="G49" s="1"/>
    </row>
    <row r="50" spans="1:7" ht="76.5">
      <c r="A50" s="23" t="s">
        <v>44</v>
      </c>
      <c r="B50" s="8" t="s">
        <v>45</v>
      </c>
      <c r="C50" s="5"/>
      <c r="D50" s="44">
        <v>1</v>
      </c>
      <c r="E50" s="55">
        <v>750</v>
      </c>
      <c r="F50" s="55">
        <f>IF(Table1[[#This Row],[UNIT PRICE]]&lt;&gt;"",Table1[[#This Row],[QTY]]*Table1[[#This Row],[UNIT PRICE]],"")</f>
        <v>750</v>
      </c>
      <c r="G50" s="1"/>
    </row>
    <row r="51" spans="1:7" ht="18.75" customHeight="1">
      <c r="A51" s="6"/>
      <c r="B51" s="21"/>
      <c r="C51" s="22"/>
      <c r="D51" s="44"/>
      <c r="E51" s="55"/>
      <c r="F51" s="55" t="str">
        <f>IF(Table1[[#This Row],[UNIT PRICE]]&lt;&gt;"",Table1[[#This Row],[QTY]]*Table1[[#This Row],[UNIT PRICE]],"")</f>
        <v/>
      </c>
      <c r="G51" s="1"/>
    </row>
    <row r="52" spans="1:7" ht="78.75" customHeight="1">
      <c r="A52" s="23" t="s">
        <v>46</v>
      </c>
      <c r="B52" s="8" t="s">
        <v>47</v>
      </c>
      <c r="C52" s="5"/>
      <c r="D52" s="44">
        <v>1</v>
      </c>
      <c r="E52" s="55">
        <v>14</v>
      </c>
      <c r="F52" s="55">
        <f>IF(Table1[[#This Row],[UNIT PRICE]]&lt;&gt;"",Table1[[#This Row],[QTY]]*Table1[[#This Row],[UNIT PRICE]],"")</f>
        <v>14</v>
      </c>
      <c r="G52" s="1"/>
    </row>
    <row r="53" spans="1:7" ht="18.75" customHeight="1">
      <c r="A53" s="6"/>
      <c r="B53" s="21"/>
      <c r="C53" s="22"/>
      <c r="D53" s="44"/>
      <c r="E53" s="55"/>
      <c r="F53" s="55" t="str">
        <f>IF(Table1[[#This Row],[UNIT PRICE]]&lt;&gt;"",Table1[[#This Row],[QTY]]*Table1[[#This Row],[UNIT PRICE]],"")</f>
        <v/>
      </c>
      <c r="G53" s="1"/>
    </row>
    <row r="54" spans="1:7" ht="80.25" customHeight="1">
      <c r="A54" s="23" t="s">
        <v>48</v>
      </c>
      <c r="B54" s="5" t="s">
        <v>49</v>
      </c>
      <c r="C54" s="5"/>
      <c r="D54" s="44">
        <v>1</v>
      </c>
      <c r="E54" s="55">
        <v>25</v>
      </c>
      <c r="F54" s="55">
        <f>IF(Table1[[#This Row],[UNIT PRICE]]&lt;&gt;"",Table1[[#This Row],[QTY]]*Table1[[#This Row],[UNIT PRICE]],"")</f>
        <v>25</v>
      </c>
      <c r="G54" s="1"/>
    </row>
    <row r="55" spans="1:7" ht="18.75" customHeight="1">
      <c r="A55" s="6"/>
      <c r="B55" s="5"/>
      <c r="C55" s="22"/>
      <c r="D55" s="44"/>
      <c r="E55" s="55"/>
      <c r="F55" s="55" t="str">
        <f>IF(Table1[[#This Row],[UNIT PRICE]]&lt;&gt;"",Table1[[#This Row],[QTY]]*Table1[[#This Row],[UNIT PRICE]],"")</f>
        <v/>
      </c>
      <c r="G55" s="1"/>
    </row>
    <row r="56" spans="1:7" ht="100.5" customHeight="1">
      <c r="A56" s="23" t="s">
        <v>50</v>
      </c>
      <c r="B56" s="21" t="s">
        <v>51</v>
      </c>
      <c r="C56" s="22"/>
      <c r="D56" s="44">
        <v>1</v>
      </c>
      <c r="E56" s="55">
        <v>260</v>
      </c>
      <c r="F56" s="55">
        <v>260</v>
      </c>
      <c r="G56" s="1"/>
    </row>
    <row r="57" spans="1:7" ht="18.75" customHeight="1">
      <c r="A57" s="6"/>
      <c r="B57" s="5"/>
      <c r="C57" s="22"/>
      <c r="D57" s="44"/>
      <c r="E57" s="55"/>
      <c r="F57" s="55"/>
      <c r="G57" s="1"/>
    </row>
    <row r="58" spans="1:7" ht="106.5" customHeight="1">
      <c r="A58" s="23" t="s">
        <v>52</v>
      </c>
      <c r="B58" s="21" t="s">
        <v>53</v>
      </c>
      <c r="C58" s="22"/>
      <c r="D58" s="44">
        <v>1</v>
      </c>
      <c r="E58" s="55">
        <v>185</v>
      </c>
      <c r="F58" s="55">
        <v>185</v>
      </c>
      <c r="G58" s="1"/>
    </row>
    <row r="59" spans="1:7" ht="18.75" customHeight="1">
      <c r="A59" s="6"/>
      <c r="B59" s="5"/>
      <c r="C59" s="22"/>
      <c r="D59" s="44"/>
      <c r="E59" s="55"/>
      <c r="F59" s="55"/>
      <c r="G59" s="1"/>
    </row>
    <row r="60" spans="1:7" ht="113.25" customHeight="1">
      <c r="A60" t="s">
        <v>54</v>
      </c>
      <c r="B60" s="7" t="s">
        <v>55</v>
      </c>
      <c r="C60" s="5"/>
      <c r="D60" s="44">
        <v>1</v>
      </c>
      <c r="E60" s="55">
        <v>245</v>
      </c>
      <c r="F60" s="55">
        <v>245</v>
      </c>
      <c r="G60" s="1"/>
    </row>
    <row r="61" spans="1:7" ht="18.75" customHeight="1">
      <c r="A61" s="6"/>
      <c r="B61" s="5"/>
      <c r="C61" s="22"/>
      <c r="D61" s="44"/>
      <c r="E61" s="55"/>
      <c r="F61" s="55" t="str">
        <f>IF(Table1[[#This Row],[UNIT PRICE]]&lt;&gt;"",Table1[[#This Row],[QTY]]*Table1[[#This Row],[UNIT PRICE]],"")</f>
        <v/>
      </c>
      <c r="G61" s="1"/>
    </row>
    <row r="62" spans="1:7" ht="55.5" customHeight="1">
      <c r="A62" s="23" t="s">
        <v>56</v>
      </c>
      <c r="B62" s="5" t="s">
        <v>57</v>
      </c>
      <c r="C62" s="5"/>
      <c r="D62" s="44">
        <v>1</v>
      </c>
      <c r="E62" s="55">
        <v>44</v>
      </c>
      <c r="F62" s="55">
        <v>44</v>
      </c>
      <c r="G62" s="1"/>
    </row>
    <row r="63" spans="1:7" ht="18.75" customHeight="1">
      <c r="A63" s="6"/>
      <c r="B63" s="5"/>
      <c r="C63" s="22"/>
      <c r="D63" s="44"/>
      <c r="E63" s="55"/>
      <c r="F63" s="55"/>
      <c r="G63" s="1"/>
    </row>
    <row r="64" spans="1:7" ht="67.5" customHeight="1">
      <c r="A64" s="23" t="s">
        <v>58</v>
      </c>
      <c r="B64" s="24" t="s">
        <v>59</v>
      </c>
      <c r="C64" s="25"/>
      <c r="D64" s="45">
        <v>1</v>
      </c>
      <c r="E64" s="56">
        <v>150</v>
      </c>
      <c r="F64" s="56">
        <v>150</v>
      </c>
      <c r="G64" s="1"/>
    </row>
    <row r="65" spans="1:7" ht="18.75" customHeight="1">
      <c r="A65" s="6"/>
      <c r="B65" s="5"/>
      <c r="C65" s="22"/>
      <c r="D65" s="44"/>
      <c r="E65" s="55"/>
      <c r="F65" s="55" t="str">
        <f>IF(Table1[[#This Row],[UNIT PRICE]]&lt;&gt;"",Table1[[#This Row],[QTY]]*Table1[[#This Row],[UNIT PRICE]],"")</f>
        <v/>
      </c>
      <c r="G65" s="1"/>
    </row>
    <row r="66" spans="1:7" ht="165.75">
      <c r="A66" s="23" t="s">
        <v>60</v>
      </c>
      <c r="B66" s="8" t="s">
        <v>61</v>
      </c>
      <c r="C66" s="5"/>
      <c r="D66" s="44">
        <v>1</v>
      </c>
      <c r="E66" s="55">
        <v>650</v>
      </c>
      <c r="F66" s="55">
        <v>650</v>
      </c>
      <c r="G66" s="1"/>
    </row>
    <row r="67" spans="1:7" ht="18.75" customHeight="1">
      <c r="A67" s="6"/>
      <c r="B67" s="5"/>
      <c r="C67" s="22"/>
      <c r="D67" s="44"/>
      <c r="E67" s="55"/>
      <c r="F67" s="55" t="str">
        <f>IF(Table1[[#This Row],[UNIT PRICE]]&lt;&gt;"",Table1[[#This Row],[QTY]]*Table1[[#This Row],[UNIT PRICE]],"")</f>
        <v/>
      </c>
      <c r="G67" s="1"/>
    </row>
    <row r="68" spans="1:7" ht="18.75" customHeight="1">
      <c r="B68" s="11" t="s">
        <v>17</v>
      </c>
      <c r="C68" s="5"/>
      <c r="D68" s="46"/>
      <c r="E68" s="57"/>
      <c r="F68" s="62" t="str">
        <f>IF(Table1[[#This Row],[UNIT PRICE]]&lt;&gt;"",Table1[[#This Row],[QTY]]*Table1[[#This Row],[UNIT PRICE]],"")</f>
        <v/>
      </c>
      <c r="G68" s="1"/>
    </row>
    <row r="69" spans="1:7" ht="18.75" customHeight="1" thickBot="1">
      <c r="A69" s="6"/>
      <c r="B69" s="9" t="s">
        <v>4</v>
      </c>
      <c r="C69" s="9"/>
      <c r="D69" s="47"/>
      <c r="E69" s="58" t="s">
        <v>5</v>
      </c>
      <c r="F69" s="63">
        <f>SUM(F12:F68,F68)</f>
        <v>61438</v>
      </c>
    </row>
    <row r="70" spans="1:7" ht="18.75" customHeight="1" thickTop="1">
      <c r="D70" s="48"/>
      <c r="E70" s="48"/>
      <c r="F70" s="48"/>
    </row>
  </sheetData>
  <mergeCells count="6">
    <mergeCell ref="A1:A5"/>
    <mergeCell ref="E1:F1"/>
    <mergeCell ref="B6:D6"/>
    <mergeCell ref="B7:F7"/>
    <mergeCell ref="B10:F10"/>
    <mergeCell ref="B5:D5"/>
  </mergeCells>
  <hyperlinks>
    <hyperlink ref="C3" r:id="rId1"/>
    <hyperlink ref="C2" r:id="rId2"/>
  </hyperlinks>
  <pageMargins left="0.7" right="0.7" top="0.75" bottom="0.75" header="0.3" footer="0.3"/>
  <pageSetup scale="70" fitToHeight="0" orientation="portrait" r:id="rId3"/>
  <drawing r:id="rId4"/>
  <tableParts count="1">
    <tablePart r:id="rId5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Invoice</vt:lpstr>
      <vt:lpstr>CompanyName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maintenance</cp:lastModifiedBy>
  <dcterms:created xsi:type="dcterms:W3CDTF">2013-08-10T22:58:02Z</dcterms:created>
  <dcterms:modified xsi:type="dcterms:W3CDTF">2018-01-11T12:12:59Z</dcterms:modified>
</cp:coreProperties>
</file>